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C_leistung\C1_vm\spv\01_verbandsführung\02_gst\02_mitgliederwesen\2026\"/>
    </mc:Choice>
  </mc:AlternateContent>
  <xr:revisionPtr revIDLastSave="0" documentId="13_ncr:1_{726013D1-5DF4-4234-A77A-D91FAA9A0262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Formular zur Berechnung" sheetId="11" r:id="rId1"/>
  </sheets>
  <definedNames>
    <definedName name="_xlnm.Print_Area" localSheetId="0">'Formular zur Berechnung'!$A$1:$J$36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27" i="11" l="1"/>
  <c r="I28" i="11"/>
  <c r="I29" i="11"/>
  <c r="I30" i="11"/>
  <c r="I25" i="11"/>
  <c r="I18" i="11"/>
  <c r="I24" i="11"/>
  <c r="I26" i="11"/>
  <c r="I23" i="11"/>
  <c r="I22" i="11"/>
  <c r="I15" i="11"/>
  <c r="I36" i="11" s="1"/>
  <c r="I16" i="11"/>
  <c r="I17" i="11"/>
  <c r="I19" i="11"/>
  <c r="I20" i="11"/>
  <c r="I21" i="11"/>
</calcChain>
</file>

<file path=xl/sharedStrings.xml><?xml version="1.0" encoding="utf-8"?>
<sst xmlns="http://schemas.openxmlformats.org/spreadsheetml/2006/main" count="41" uniqueCount="25">
  <si>
    <t>Adresse:</t>
  </si>
  <si>
    <t>Firmenname:</t>
  </si>
  <si>
    <t>Bereich</t>
  </si>
  <si>
    <t>Praxis</t>
  </si>
  <si>
    <t>Name</t>
  </si>
  <si>
    <t>Vornname</t>
  </si>
  <si>
    <t>Geb. Datum (zur eindeutigen Identifizierung)</t>
  </si>
  <si>
    <t>Beitrag / Jahr</t>
  </si>
  <si>
    <t>Bemerkungen</t>
  </si>
  <si>
    <t>Mitarbeitende</t>
  </si>
  <si>
    <t>Beitragsjahr</t>
  </si>
  <si>
    <t>PLZ/Ort:</t>
  </si>
  <si>
    <t>Total berechneter Mitgliederbeitrag</t>
  </si>
  <si>
    <t>Berechnungsbasis (Stichtag):</t>
  </si>
  <si>
    <t xml:space="preserve">Podologin/Podologe HF/SPV/EFZ </t>
  </si>
  <si>
    <t xml:space="preserve">Studierende/Studierender Podologin/Podologe HF </t>
  </si>
  <si>
    <t>Lernende/Lernender Podologin/Podologe EFZ</t>
  </si>
  <si>
    <t>Praxispauschale, inkl. Inhaber:in oder Angestellte:r einer Praxis mit arbeitgeberähnlicher Funktion</t>
  </si>
  <si>
    <t xml:space="preserve">Weitere:r Mitarbeiter:in (Admin/Hintergrund/Verkauf) </t>
  </si>
  <si>
    <t>Ist Neumitglied SPV</t>
  </si>
  <si>
    <t>Formular zur Berechnung des Mitgliederbeitrages für assoziierte Mitglieder</t>
  </si>
  <si>
    <t>Möchte Infos des SPV (Newsletter, E-paper, Fortbildungsinfos) erhalten (Neumitglieder müssen dafür eine E-Mail Adresse angeben).</t>
  </si>
  <si>
    <t>Pensum (100 % = CHF 350.– / 50 % und weniger = 175.–) nur Zahlen von 5-100 eintragen</t>
  </si>
  <si>
    <t>per 30.11.2026</t>
  </si>
  <si>
    <t>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</si>
</sst>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 &quot;CHF&quot;\ * #,##0.00_ ;_ &quot;CHF&quot;\ * \-#,##0.00_ ;_ &quot;CHF&quot;\ * &quot;-&quot;??_ ;_ @_ "/>
    <numFmt numFmtId="43" formatCode="_ * #,##0.00_ ;_ * \-#,##0.00_ ;_ * &quot;-&quot;??_ ;_ @_ "/>
    <numFmt numFmtId="164" formatCode="_ * #,##0.0_ ;_ * \-#,##0.0_ ;_ * &quot;-&quot;??_ ;_ @_ "/>
    <numFmt numFmtId="165" formatCode="_ * #,##0_ ;_ * \-#,##0_ ;_ * &quot;-&quot;??_ ;_ @_ "/>
    <numFmt numFmtId="166" formatCode="_ [$CHF-807]\ * #,##0.00_ ;_ [$CHF-807]\ * \-#,##0.00_ ;_ [$CHF-807]\ * &quot;-&quot;??_ ;_ @_ "/>
    <numFmt numFmtId="167" formatCode="&quot;CHF&quot;\ #,##0.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8"/>
      <name val="Calibri"/>
      <family val="2"/>
      <scheme val="minor"/>
    </font>
    <font>
      <b/>
      <sz val="11"/>
      <color theme="0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2">
    <xf numFmtId="0" fontId="0" fillId="0" borderId="0" xfId="0"/>
    <xf numFmtId="0" fontId="2" fillId="0" borderId="0" xfId="0" applyFont="1"/>
    <xf numFmtId="0" fontId="3" fillId="0" borderId="0" xfId="0" applyFont="1"/>
    <xf numFmtId="165" fontId="2" fillId="0" borderId="0" xfId="1" applyNumberFormat="1" applyFont="1" applyAlignment="1">
      <alignment horizontal="center"/>
    </xf>
    <xf numFmtId="0" fontId="2" fillId="0" borderId="0" xfId="0" applyFont="1" applyAlignment="1">
      <alignment textRotation="90"/>
    </xf>
    <xf numFmtId="166" fontId="2" fillId="0" borderId="0" xfId="3" applyNumberFormat="1" applyFont="1" applyAlignment="1">
      <alignment horizontal="center"/>
    </xf>
    <xf numFmtId="49" fontId="3" fillId="0" borderId="0" xfId="1" applyNumberFormat="1" applyFont="1" applyAlignment="1" applyProtection="1">
      <alignment horizontal="left"/>
      <protection locked="0"/>
    </xf>
    <xf numFmtId="165" fontId="3" fillId="0" borderId="0" xfId="1" applyNumberFormat="1" applyFont="1" applyAlignment="1" applyProtection="1">
      <alignment horizontal="left"/>
      <protection locked="0"/>
    </xf>
    <xf numFmtId="0" fontId="2" fillId="0" borderId="0" xfId="1" applyNumberFormat="1" applyFont="1" applyAlignment="1" applyProtection="1">
      <alignment horizontal="left"/>
    </xf>
    <xf numFmtId="165" fontId="2" fillId="0" borderId="0" xfId="1" applyNumberFormat="1" applyFont="1" applyAlignment="1" applyProtection="1">
      <alignment horizontal="left"/>
      <protection locked="0"/>
    </xf>
    <xf numFmtId="0" fontId="5" fillId="2" borderId="0" xfId="0" applyFont="1" applyFill="1" applyAlignment="1">
      <alignment textRotation="90"/>
    </xf>
    <xf numFmtId="165" fontId="5" fillId="2" borderId="0" xfId="1" applyNumberFormat="1" applyFont="1" applyFill="1" applyAlignment="1">
      <alignment horizontal="left" textRotation="90" wrapText="1"/>
    </xf>
    <xf numFmtId="165" fontId="5" fillId="2" borderId="0" xfId="1" applyNumberFormat="1" applyFont="1" applyFill="1" applyAlignment="1">
      <alignment horizontal="center" textRotation="90" wrapText="1"/>
    </xf>
    <xf numFmtId="166" fontId="5" fillId="2" borderId="0" xfId="3" applyNumberFormat="1" applyFont="1" applyFill="1" applyAlignment="1">
      <alignment horizontal="center" textRotation="90"/>
    </xf>
    <xf numFmtId="9" fontId="5" fillId="2" borderId="0" xfId="2" applyFont="1" applyFill="1" applyAlignment="1">
      <alignment horizontal="center" textRotation="90"/>
    </xf>
    <xf numFmtId="165" fontId="2" fillId="0" borderId="0" xfId="1" applyNumberFormat="1" applyFont="1" applyAlignment="1">
      <alignment horizontal="left"/>
    </xf>
    <xf numFmtId="166" fontId="3" fillId="0" borderId="0" xfId="3" applyNumberFormat="1" applyFont="1" applyBorder="1" applyAlignment="1">
      <alignment horizontal="center"/>
    </xf>
    <xf numFmtId="164" fontId="2" fillId="0" borderId="0" xfId="1" applyNumberFormat="1" applyFont="1" applyBorder="1" applyAlignment="1">
      <alignment horizontal="left"/>
    </xf>
    <xf numFmtId="164" fontId="2" fillId="0" borderId="0" xfId="1" applyNumberFormat="1" applyFont="1" applyBorder="1" applyAlignment="1">
      <alignment horizontal="center"/>
    </xf>
    <xf numFmtId="166" fontId="2" fillId="0" borderId="0" xfId="3" applyNumberFormat="1" applyFont="1" applyBorder="1" applyAlignment="1">
      <alignment horizontal="center"/>
    </xf>
    <xf numFmtId="9" fontId="2" fillId="0" borderId="0" xfId="2" applyFont="1" applyAlignment="1">
      <alignment horizontal="left"/>
    </xf>
    <xf numFmtId="9" fontId="5" fillId="2" borderId="0" xfId="2" applyFont="1" applyFill="1" applyAlignment="1">
      <alignment horizontal="left" wrapText="1"/>
    </xf>
    <xf numFmtId="9" fontId="2" fillId="0" borderId="0" xfId="2" applyFont="1" applyBorder="1" applyAlignment="1">
      <alignment horizontal="left"/>
    </xf>
    <xf numFmtId="0" fontId="2" fillId="0" borderId="1" xfId="0" applyFont="1" applyBorder="1" applyProtection="1">
      <protection locked="0"/>
    </xf>
    <xf numFmtId="166" fontId="2" fillId="0" borderId="1" xfId="3" applyNumberFormat="1" applyFont="1" applyBorder="1"/>
    <xf numFmtId="166" fontId="2" fillId="0" borderId="1" xfId="3" applyNumberFormat="1" applyFont="1" applyBorder="1" applyAlignment="1">
      <alignment horizontal="center"/>
    </xf>
    <xf numFmtId="166" fontId="3" fillId="0" borderId="3" xfId="3" applyNumberFormat="1" applyFont="1" applyBorder="1" applyAlignment="1">
      <alignment horizontal="center" vertical="center"/>
    </xf>
    <xf numFmtId="0" fontId="2" fillId="0" borderId="4" xfId="0" applyFont="1" applyBorder="1"/>
    <xf numFmtId="167" fontId="2" fillId="0" borderId="1" xfId="3" applyNumberFormat="1" applyFont="1" applyBorder="1"/>
    <xf numFmtId="164" fontId="2" fillId="3" borderId="1" xfId="1" applyNumberFormat="1" applyFont="1" applyFill="1" applyBorder="1" applyAlignment="1" applyProtection="1">
      <alignment horizontal="left"/>
      <protection locked="0"/>
    </xf>
    <xf numFmtId="14" fontId="2" fillId="3" borderId="1" xfId="1" applyNumberFormat="1" applyFont="1" applyFill="1" applyBorder="1" applyAlignment="1" applyProtection="1">
      <alignment horizontal="center"/>
      <protection locked="0"/>
    </xf>
    <xf numFmtId="12" fontId="2" fillId="3" borderId="1" xfId="2" applyNumberFormat="1" applyFont="1" applyFill="1" applyBorder="1" applyAlignment="1" applyProtection="1">
      <alignment horizontal="center"/>
      <protection locked="0"/>
    </xf>
    <xf numFmtId="1" fontId="2" fillId="3" borderId="1" xfId="1" applyNumberFormat="1" applyFont="1" applyFill="1" applyBorder="1" applyAlignment="1" applyProtection="1">
      <alignment horizontal="center"/>
      <protection locked="0"/>
    </xf>
    <xf numFmtId="0" fontId="2" fillId="3" borderId="1" xfId="2" applyNumberFormat="1" applyFont="1" applyFill="1" applyBorder="1" applyAlignment="1" applyProtection="1">
      <alignment horizontal="center"/>
      <protection locked="0"/>
    </xf>
    <xf numFmtId="9" fontId="2" fillId="3" borderId="1" xfId="2" applyFont="1" applyFill="1" applyBorder="1" applyAlignment="1" applyProtection="1">
      <alignment horizontal="left"/>
      <protection locked="0"/>
    </xf>
    <xf numFmtId="0" fontId="2" fillId="3" borderId="1" xfId="0" applyFont="1" applyFill="1" applyBorder="1"/>
    <xf numFmtId="9" fontId="7" fillId="3" borderId="1" xfId="4" applyNumberFormat="1" applyFont="1" applyFill="1" applyBorder="1" applyAlignment="1" applyProtection="1">
      <alignment horizontal="left"/>
      <protection locked="0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49" fontId="2" fillId="3" borderId="5" xfId="1" applyNumberFormat="1" applyFont="1" applyFill="1" applyBorder="1" applyAlignment="1" applyProtection="1">
      <alignment horizontal="left"/>
      <protection locked="0"/>
    </xf>
    <xf numFmtId="49" fontId="2" fillId="3" borderId="7" xfId="1" applyNumberFormat="1" applyFont="1" applyFill="1" applyBorder="1" applyAlignment="1" applyProtection="1">
      <alignment horizontal="left"/>
      <protection locked="0"/>
    </xf>
    <xf numFmtId="49" fontId="2" fillId="3" borderId="6" xfId="1" applyNumberFormat="1" applyFont="1" applyFill="1" applyBorder="1" applyAlignment="1" applyProtection="1">
      <alignment horizontal="left"/>
      <protection locked="0"/>
    </xf>
  </cellXfs>
  <cellStyles count="5">
    <cellStyle name="Komma" xfId="1" builtinId="3"/>
    <cellStyle name="Link" xfId="4" builtinId="8"/>
    <cellStyle name="Prozent" xfId="2" builtinId="5"/>
    <cellStyle name="Standard" xfId="0" builtinId="0"/>
    <cellStyle name="Währung" xfId="3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36"/>
  <sheetViews>
    <sheetView tabSelected="1" view="pageBreakPreview" zoomScaleNormal="100" zoomScaleSheetLayoutView="100" workbookViewId="0">
      <selection activeCell="C3" sqref="C3:C4"/>
    </sheetView>
  </sheetViews>
  <sheetFormatPr baseColWidth="10" defaultColWidth="9.140625" defaultRowHeight="15" x14ac:dyDescent="0.25"/>
  <cols>
    <col min="1" max="1" width="1" style="2" customWidth="1"/>
    <col min="2" max="2" width="53.28515625" style="1" customWidth="1"/>
    <col min="3" max="4" width="12.5703125" style="3" customWidth="1"/>
    <col min="5" max="5" width="11.28515625" style="3" bestFit="1" customWidth="1"/>
    <col min="6" max="6" width="9.42578125" style="3" bestFit="1" customWidth="1"/>
    <col min="7" max="7" width="10.42578125" style="3" customWidth="1"/>
    <col min="8" max="8" width="34.85546875" style="20" customWidth="1"/>
    <col min="9" max="9" width="16.5703125" style="5" customWidth="1"/>
    <col min="10" max="10" width="26.7109375" style="1" customWidth="1"/>
    <col min="11" max="16384" width="9.140625" style="1"/>
  </cols>
  <sheetData>
    <row r="1" spans="1:10" x14ac:dyDescent="0.25">
      <c r="A1" s="2" t="s">
        <v>20</v>
      </c>
    </row>
    <row r="3" spans="1:10" x14ac:dyDescent="0.25">
      <c r="B3" s="1" t="s">
        <v>10</v>
      </c>
      <c r="C3" s="6" t="s">
        <v>24</v>
      </c>
      <c r="D3" s="8"/>
      <c r="E3" s="8"/>
      <c r="F3" s="8"/>
      <c r="G3" s="8"/>
    </row>
    <row r="4" spans="1:10" x14ac:dyDescent="0.25">
      <c r="B4" s="1" t="s">
        <v>13</v>
      </c>
      <c r="C4" s="6" t="s">
        <v>23</v>
      </c>
      <c r="D4" s="8"/>
      <c r="E4" s="8"/>
      <c r="F4" s="8"/>
      <c r="G4" s="8"/>
    </row>
    <row r="5" spans="1:10" x14ac:dyDescent="0.25">
      <c r="B5" s="1" t="s">
        <v>1</v>
      </c>
      <c r="C5" s="39"/>
      <c r="D5" s="40"/>
      <c r="E5" s="41"/>
      <c r="F5" s="7"/>
      <c r="G5" s="7"/>
    </row>
    <row r="6" spans="1:10" x14ac:dyDescent="0.25">
      <c r="B6" s="1" t="s">
        <v>0</v>
      </c>
      <c r="C6" s="39"/>
      <c r="D6" s="40"/>
      <c r="E6" s="41"/>
      <c r="F6" s="9"/>
      <c r="G6" s="9"/>
    </row>
    <row r="7" spans="1:10" x14ac:dyDescent="0.25">
      <c r="B7" s="1" t="s">
        <v>11</v>
      </c>
      <c r="C7" s="39"/>
      <c r="D7" s="40"/>
      <c r="E7" s="41"/>
      <c r="F7" s="9"/>
      <c r="G7" s="9"/>
    </row>
    <row r="9" spans="1:10" s="4" customFormat="1" ht="166.5" x14ac:dyDescent="0.25">
      <c r="A9" s="10" t="s">
        <v>2</v>
      </c>
      <c r="B9" s="10"/>
      <c r="C9" s="11" t="s">
        <v>4</v>
      </c>
      <c r="D9" s="11" t="s">
        <v>5</v>
      </c>
      <c r="E9" s="12" t="s">
        <v>6</v>
      </c>
      <c r="F9" s="12" t="s">
        <v>22</v>
      </c>
      <c r="G9" s="12" t="s">
        <v>19</v>
      </c>
      <c r="H9" s="21" t="s">
        <v>21</v>
      </c>
      <c r="I9" s="13" t="s">
        <v>7</v>
      </c>
      <c r="J9" s="14" t="s">
        <v>8</v>
      </c>
    </row>
    <row r="10" spans="1:10" x14ac:dyDescent="0.25">
      <c r="C10" s="15"/>
      <c r="D10" s="15"/>
    </row>
    <row r="11" spans="1:10" x14ac:dyDescent="0.25">
      <c r="B11" s="2" t="s">
        <v>17</v>
      </c>
      <c r="C11" s="15"/>
      <c r="D11" s="15"/>
    </row>
    <row r="12" spans="1:10" x14ac:dyDescent="0.25">
      <c r="B12" s="23" t="s">
        <v>3</v>
      </c>
      <c r="C12" s="29"/>
      <c r="D12" s="29"/>
      <c r="E12" s="30"/>
      <c r="F12" s="33"/>
      <c r="G12" s="32"/>
      <c r="H12" s="36"/>
      <c r="I12" s="25">
        <v>750</v>
      </c>
      <c r="J12" s="35"/>
    </row>
    <row r="13" spans="1:10" ht="7.5" customHeight="1" x14ac:dyDescent="0.25">
      <c r="C13" s="17"/>
      <c r="D13" s="17"/>
      <c r="E13" s="18"/>
      <c r="F13" s="18"/>
      <c r="G13" s="18"/>
      <c r="H13" s="22"/>
      <c r="I13" s="19"/>
    </row>
    <row r="14" spans="1:10" x14ac:dyDescent="0.25">
      <c r="B14" s="2" t="s">
        <v>9</v>
      </c>
      <c r="C14" s="17"/>
      <c r="D14" s="17"/>
      <c r="E14" s="18"/>
      <c r="F14" s="18"/>
      <c r="G14" s="18"/>
      <c r="H14" s="22"/>
      <c r="I14" s="16"/>
    </row>
    <row r="15" spans="1:10" x14ac:dyDescent="0.25">
      <c r="B15" s="23" t="s">
        <v>14</v>
      </c>
      <c r="C15" s="29"/>
      <c r="D15" s="29"/>
      <c r="E15" s="30"/>
      <c r="F15" s="31"/>
      <c r="G15" s="32"/>
      <c r="H15" s="36"/>
      <c r="I15" s="28">
        <f>IF(OR(F15="",VALUE(F15)=0),0,IF(VALUE(F15)&lt;=50,175,350))</f>
        <v>0</v>
      </c>
      <c r="J15" s="35"/>
    </row>
    <row r="16" spans="1:10" x14ac:dyDescent="0.25">
      <c r="B16" s="23" t="s">
        <v>14</v>
      </c>
      <c r="C16" s="29"/>
      <c r="D16" s="29"/>
      <c r="E16" s="30"/>
      <c r="F16" s="31"/>
      <c r="G16" s="32"/>
      <c r="H16" s="36"/>
      <c r="I16" s="28">
        <f t="shared" ref="I16:I22" si="0">IF(OR(F16="",VALUE(F16)=0),0,IF(VALUE(F16)&lt;=50,175,350))</f>
        <v>0</v>
      </c>
      <c r="J16" s="35"/>
    </row>
    <row r="17" spans="2:10" x14ac:dyDescent="0.25">
      <c r="B17" s="23" t="s">
        <v>14</v>
      </c>
      <c r="C17" s="29"/>
      <c r="D17" s="29"/>
      <c r="E17" s="30"/>
      <c r="F17" s="31"/>
      <c r="G17" s="32"/>
      <c r="H17" s="36"/>
      <c r="I17" s="28">
        <f>IF(OR(F17="",VALUE(F17)=0),0,IF(VALUE(F17)&lt;=50,175,350))</f>
        <v>0</v>
      </c>
      <c r="J17" s="35"/>
    </row>
    <row r="18" spans="2:10" x14ac:dyDescent="0.25">
      <c r="B18" s="23" t="s">
        <v>14</v>
      </c>
      <c r="C18" s="29"/>
      <c r="D18" s="29"/>
      <c r="E18" s="30"/>
      <c r="F18" s="31"/>
      <c r="G18" s="32"/>
      <c r="H18" s="34"/>
      <c r="I18" s="28">
        <f>IF(OR(F18="",VALUE(F18)=0),0,IF(VALUE(F18)&lt;=50,175,350))</f>
        <v>0</v>
      </c>
      <c r="J18" s="35"/>
    </row>
    <row r="19" spans="2:10" x14ac:dyDescent="0.25">
      <c r="B19" s="23" t="s">
        <v>14</v>
      </c>
      <c r="C19" s="29"/>
      <c r="D19" s="29"/>
      <c r="E19" s="30"/>
      <c r="F19" s="31"/>
      <c r="G19" s="32"/>
      <c r="H19" s="34"/>
      <c r="I19" s="28">
        <f t="shared" ref="I19" si="1">IF(OR(F19="",VALUE(F19)=0),0,IF(VALUE(F19)&lt;=50,175,350))</f>
        <v>0</v>
      </c>
      <c r="J19" s="35"/>
    </row>
    <row r="20" spans="2:10" x14ac:dyDescent="0.25">
      <c r="B20" s="23" t="s">
        <v>14</v>
      </c>
      <c r="C20" s="29"/>
      <c r="D20" s="29"/>
      <c r="E20" s="30"/>
      <c r="F20" s="31"/>
      <c r="G20" s="32"/>
      <c r="H20" s="34"/>
      <c r="I20" s="28">
        <f t="shared" si="0"/>
        <v>0</v>
      </c>
      <c r="J20" s="35"/>
    </row>
    <row r="21" spans="2:10" x14ac:dyDescent="0.25">
      <c r="B21" s="23" t="s">
        <v>14</v>
      </c>
      <c r="C21" s="29"/>
      <c r="D21" s="29"/>
      <c r="E21" s="30"/>
      <c r="F21" s="31"/>
      <c r="G21" s="32"/>
      <c r="H21" s="34"/>
      <c r="I21" s="28">
        <f t="shared" si="0"/>
        <v>0</v>
      </c>
      <c r="J21" s="35"/>
    </row>
    <row r="22" spans="2:10" x14ac:dyDescent="0.25">
      <c r="B22" s="23" t="s">
        <v>14</v>
      </c>
      <c r="C22" s="29"/>
      <c r="D22" s="29"/>
      <c r="E22" s="30"/>
      <c r="F22" s="31"/>
      <c r="G22" s="32"/>
      <c r="H22" s="34"/>
      <c r="I22" s="28">
        <f t="shared" si="0"/>
        <v>0</v>
      </c>
      <c r="J22" s="35"/>
    </row>
    <row r="23" spans="2:10" x14ac:dyDescent="0.25">
      <c r="B23" s="23" t="s">
        <v>15</v>
      </c>
      <c r="C23" s="29"/>
      <c r="D23" s="29"/>
      <c r="E23" s="30"/>
      <c r="F23" s="31"/>
      <c r="G23" s="32"/>
      <c r="H23" s="34"/>
      <c r="I23" s="28">
        <f>IF(AND($C23="",$D23="",$E23="",OR($F23="",$F23=0)),0,IF(ISNUMBER(SEARCH("Studierend",$B23)),175,IF(ISNUMBER(SEARCH("Lernend",$B23)),100,0)))</f>
        <v>0</v>
      </c>
      <c r="J23" s="35"/>
    </row>
    <row r="24" spans="2:10" x14ac:dyDescent="0.25">
      <c r="B24" s="23" t="s">
        <v>15</v>
      </c>
      <c r="C24" s="29"/>
      <c r="D24" s="29"/>
      <c r="E24" s="30"/>
      <c r="F24" s="31"/>
      <c r="G24" s="32"/>
      <c r="H24" s="34"/>
      <c r="I24" s="28">
        <f t="shared" ref="I24:I26" si="2">IF(AND($C24="",$D24="",$E24="",OR($F24="",$F24=0)),0,IF(ISNUMBER(SEARCH("Studierend",$B24)),175,IF(ISNUMBER(SEARCH("Lernend",$B24)),100,0)))</f>
        <v>0</v>
      </c>
      <c r="J24" s="35"/>
    </row>
    <row r="25" spans="2:10" x14ac:dyDescent="0.25">
      <c r="B25" s="23" t="s">
        <v>15</v>
      </c>
      <c r="C25" s="29"/>
      <c r="D25" s="29"/>
      <c r="E25" s="30"/>
      <c r="F25" s="31"/>
      <c r="G25" s="32"/>
      <c r="H25" s="34"/>
      <c r="I25" s="28">
        <f>IF(AND($C25="",$D25="",$E25="",OR($F25="",$F25=0)),0,IF(ISNUMBER(SEARCH("Studierend",$B25)),175,IF(ISNUMBER(SEARCH("Lernend",$B25)),100,0)))</f>
        <v>0</v>
      </c>
      <c r="J25" s="35"/>
    </row>
    <row r="26" spans="2:10" x14ac:dyDescent="0.25">
      <c r="B26" s="23" t="s">
        <v>15</v>
      </c>
      <c r="C26" s="29"/>
      <c r="D26" s="29"/>
      <c r="E26" s="30"/>
      <c r="F26" s="31"/>
      <c r="G26" s="32"/>
      <c r="H26" s="34"/>
      <c r="I26" s="28">
        <f t="shared" si="2"/>
        <v>0</v>
      </c>
      <c r="J26" s="35"/>
    </row>
    <row r="27" spans="2:10" x14ac:dyDescent="0.25">
      <c r="B27" s="23" t="s">
        <v>16</v>
      </c>
      <c r="C27" s="29"/>
      <c r="D27" s="29"/>
      <c r="E27" s="30"/>
      <c r="F27" s="31"/>
      <c r="G27" s="32"/>
      <c r="H27" s="36"/>
      <c r="I27" s="28">
        <f>IF(AND($C27="",$D27="",$E27="",OR($F27="",$F27=0)),0,IF(ISNUMBER(SEARCH("Studierend",$B27)),175,IF(ISNUMBER(SEARCH("Lernend",$B27)),-100,0)))</f>
        <v>0</v>
      </c>
      <c r="J27" s="35"/>
    </row>
    <row r="28" spans="2:10" x14ac:dyDescent="0.25">
      <c r="B28" s="23" t="s">
        <v>16</v>
      </c>
      <c r="C28" s="29"/>
      <c r="D28" s="29"/>
      <c r="E28" s="30"/>
      <c r="F28" s="31"/>
      <c r="G28" s="32"/>
      <c r="H28" s="36"/>
      <c r="I28" s="28">
        <f>IF(AND($C28="",$D28="",$E28="",OR($F28="",$F28=0)),0,IF(ISNUMBER(SEARCH("Studierend",$B28)),175,IF(ISNUMBER(SEARCH("Lernend",$B28)),-100,0)))</f>
        <v>0</v>
      </c>
      <c r="J28" s="35"/>
    </row>
    <row r="29" spans="2:10" x14ac:dyDescent="0.25">
      <c r="B29" s="23" t="s">
        <v>16</v>
      </c>
      <c r="C29" s="29"/>
      <c r="D29" s="29"/>
      <c r="E29" s="30"/>
      <c r="F29" s="31"/>
      <c r="G29" s="32"/>
      <c r="H29" s="36"/>
      <c r="I29" s="28">
        <f t="shared" ref="I29:I30" si="3">IF(AND($C29="",$D29="",$E29="",OR($F29="",$F29=0)),0,IF(ISNUMBER(SEARCH("Studierend",$B29)),175,IF(ISNUMBER(SEARCH("Lernend",$B29)),-100,0)))</f>
        <v>0</v>
      </c>
      <c r="J29" s="35"/>
    </row>
    <row r="30" spans="2:10" x14ac:dyDescent="0.25">
      <c r="B30" s="23" t="s">
        <v>16</v>
      </c>
      <c r="C30" s="29"/>
      <c r="D30" s="29"/>
      <c r="E30" s="30"/>
      <c r="F30" s="31"/>
      <c r="G30" s="32"/>
      <c r="H30" s="36"/>
      <c r="I30" s="28">
        <f t="shared" si="3"/>
        <v>0</v>
      </c>
      <c r="J30" s="35"/>
    </row>
    <row r="31" spans="2:10" x14ac:dyDescent="0.25">
      <c r="B31" s="23" t="s">
        <v>18</v>
      </c>
      <c r="C31" s="29"/>
      <c r="D31" s="29"/>
      <c r="E31" s="30"/>
      <c r="F31" s="31"/>
      <c r="G31" s="32"/>
      <c r="H31" s="36"/>
      <c r="I31" s="28">
        <v>0</v>
      </c>
      <c r="J31" s="35"/>
    </row>
    <row r="32" spans="2:10" x14ac:dyDescent="0.25">
      <c r="B32" s="23" t="s">
        <v>18</v>
      </c>
      <c r="C32" s="29"/>
      <c r="D32" s="29"/>
      <c r="E32" s="30"/>
      <c r="F32" s="31"/>
      <c r="G32" s="32"/>
      <c r="H32" s="36"/>
      <c r="I32" s="28">
        <v>0</v>
      </c>
      <c r="J32" s="35"/>
    </row>
    <row r="33" spans="1:10" x14ac:dyDescent="0.25">
      <c r="B33" s="23" t="s">
        <v>18</v>
      </c>
      <c r="C33" s="29"/>
      <c r="D33" s="29"/>
      <c r="E33" s="30"/>
      <c r="F33" s="31"/>
      <c r="G33" s="32"/>
      <c r="H33" s="36"/>
      <c r="I33" s="28">
        <v>0</v>
      </c>
      <c r="J33" s="35"/>
    </row>
    <row r="34" spans="1:10" x14ac:dyDescent="0.25">
      <c r="B34" s="23" t="s">
        <v>18</v>
      </c>
      <c r="C34" s="29"/>
      <c r="D34" s="29"/>
      <c r="E34" s="30"/>
      <c r="F34" s="31"/>
      <c r="G34" s="32"/>
      <c r="H34" s="36"/>
      <c r="I34" s="28">
        <v>0</v>
      </c>
      <c r="J34" s="35"/>
    </row>
    <row r="35" spans="1:10" ht="7.5" customHeight="1" thickBot="1" x14ac:dyDescent="0.3">
      <c r="I35" s="24"/>
    </row>
    <row r="36" spans="1:10" ht="30" customHeight="1" thickBot="1" x14ac:dyDescent="0.25">
      <c r="A36" s="37" t="s">
        <v>12</v>
      </c>
      <c r="B36" s="38"/>
      <c r="C36" s="38"/>
      <c r="D36" s="38"/>
      <c r="E36" s="38"/>
      <c r="F36" s="38"/>
      <c r="G36" s="38"/>
      <c r="H36" s="38"/>
      <c r="I36" s="26">
        <f>SUM(I12:I35)</f>
        <v>750</v>
      </c>
      <c r="J36" s="27"/>
    </row>
  </sheetData>
  <mergeCells count="4">
    <mergeCell ref="A36:H36"/>
    <mergeCell ref="C5:E5"/>
    <mergeCell ref="C6:E6"/>
    <mergeCell ref="C7:E7"/>
  </mergeCells>
  <phoneticPr fontId="4" type="noConversion"/>
  <pageMargins left="0.7" right="0.7" top="0.75" bottom="0.75" header="0.3" footer="0.3"/>
  <pageSetup paperSize="9" scale="52" orientation="landscape" r:id="rId1"/>
  <colBreaks count="1" manualBreakCount="1">
    <brk id="10" max="1048575" man="1"/>
  </colBreaks>
  <ignoredErrors>
    <ignoredError sqref="C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Formular zur Berechnung</vt:lpstr>
      <vt:lpstr>'Formular zur Berechnung'!Druckbereich</vt:lpstr>
    </vt:vector>
  </TitlesOfParts>
  <Company>Alex Seiler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seial</dc:creator>
  <cp:lastModifiedBy>Werner Markus</cp:lastModifiedBy>
  <cp:lastPrinted>2016-07-01T12:40:43Z</cp:lastPrinted>
  <dcterms:created xsi:type="dcterms:W3CDTF">2009-07-01T17:30:49Z</dcterms:created>
  <dcterms:modified xsi:type="dcterms:W3CDTF">2026-09-11T13:54:07Z</dcterms:modified>
</cp:coreProperties>
</file>